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3500" windowHeight="10335" firstSheet="1" activeTab="1"/>
  </bookViews>
  <sheets>
    <sheet name="Balance" sheetId="1" state="hidden" r:id="rId1"/>
    <sheet name="Formato" sheetId="2" r:id="rId2"/>
  </sheets>
  <definedNames>
    <definedName name="_xlnm.Print_Area" localSheetId="0">'Balance'!$A$1:$G$12</definedName>
    <definedName name="_xlnm.Print_Area" localSheetId="1">'Formato'!$A$2:$K$189</definedName>
  </definedNames>
  <calcPr fullCalcOnLoad="1"/>
</workbook>
</file>

<file path=xl/sharedStrings.xml><?xml version="1.0" encoding="utf-8"?>
<sst xmlns="http://schemas.openxmlformats.org/spreadsheetml/2006/main" count="143" uniqueCount="112">
  <si>
    <t xml:space="preserve"> INFORMACIÓN BÁSICA</t>
  </si>
  <si>
    <t>BALANCE CONTRATO CDM</t>
  </si>
  <si>
    <t>CDM</t>
  </si>
  <si>
    <t>INCODER</t>
  </si>
  <si>
    <t>CDP 34-RP 536</t>
  </si>
  <si>
    <t>CDP 131- RP 537</t>
  </si>
  <si>
    <t>CDP 12 - Gastos inherentes</t>
  </si>
  <si>
    <t>Valor Inicial</t>
  </si>
  <si>
    <t>Pago inicial</t>
  </si>
  <si>
    <t>Saldo Convenio a junio 24</t>
  </si>
  <si>
    <t>Valor adicionado</t>
  </si>
  <si>
    <t>Nuevo saldo convenio 122/08</t>
  </si>
  <si>
    <t>Pago factura 0337, por $339.720.000</t>
  </si>
  <si>
    <t>Pago factura 0338, por $254.790.000</t>
  </si>
  <si>
    <t>Saldo pendiente a Agosto /08</t>
  </si>
  <si>
    <t>Adición No.2</t>
  </si>
  <si>
    <t>NIT O CÉDULA</t>
  </si>
  <si>
    <t xml:space="preserve">CUENTA BANCARIA No                                                           </t>
  </si>
  <si>
    <t>BANCO</t>
  </si>
  <si>
    <t>CORRIENTE</t>
  </si>
  <si>
    <t>ABN AMRO BANK COLOMBIA S.A.</t>
  </si>
  <si>
    <t>CITIBANK</t>
  </si>
  <si>
    <t>HSBC COLOMBIA</t>
  </si>
  <si>
    <t>BANCO GNB SUDAMERIS</t>
  </si>
  <si>
    <t>BBVA COLOMBIA S.A.</t>
  </si>
  <si>
    <t>BANCO COLPATRIA</t>
  </si>
  <si>
    <t>BANCO UNION COLOMBIANO</t>
  </si>
  <si>
    <t>BANCO DE OCCIDENTE</t>
  </si>
  <si>
    <t>BANCO CAJA SOCIAL BCSC</t>
  </si>
  <si>
    <t>BANSUPERIOR</t>
  </si>
  <si>
    <t>MEGABANCO S.A. (Banca Empresas)</t>
  </si>
  <si>
    <t>BANCAFE</t>
  </si>
  <si>
    <t>BANCO DAVIVIENDA</t>
  </si>
  <si>
    <t>BANCO AV VILLAS</t>
  </si>
  <si>
    <t>BANCO GRANAHORRAR</t>
  </si>
  <si>
    <t>BANCO CONAVI</t>
  </si>
  <si>
    <t>BANCO DE BOGOTA</t>
  </si>
  <si>
    <t>BANCO POPULAR</t>
  </si>
  <si>
    <t>BANCOLOMBIA</t>
  </si>
  <si>
    <t>AHORROS</t>
  </si>
  <si>
    <t>PASANTES</t>
  </si>
  <si>
    <t>CONTRATO SUMINISTRO</t>
  </si>
  <si>
    <t>RESOLUCION SAR</t>
  </si>
  <si>
    <t>ORDEN SERVICIOS REMUNERADA</t>
  </si>
  <si>
    <t>ORDEN PRESTACION SERVICIOS</t>
  </si>
  <si>
    <t>CONTRATO PRESTACION SERVICIOS</t>
  </si>
  <si>
    <t>Tipo de Obligación</t>
  </si>
  <si>
    <t>Fecha de Inicio</t>
  </si>
  <si>
    <t>NUMERO DE CONTRATO / CONVENIO / PROYECTO</t>
  </si>
  <si>
    <t xml:space="preserve">FECHA DE ESTE FORMATO </t>
  </si>
  <si>
    <t>CONTRATO AMPARADO POR EL</t>
  </si>
  <si>
    <t>WILMAN MUÑOZ PRIETO</t>
  </si>
  <si>
    <t>ORDEN DE COMPRAS</t>
  </si>
  <si>
    <t>BANCO DE AGRARIO DE COLOMBIA</t>
  </si>
  <si>
    <t>BANCO FALABELLA</t>
  </si>
  <si>
    <t>CONTRATO DE ARRENDAMIENTO</t>
  </si>
  <si>
    <t>S</t>
  </si>
  <si>
    <t>BANCAMIA</t>
  </si>
  <si>
    <t>BANCO FINANDINA</t>
  </si>
  <si>
    <t>BANCO PICHINCHA</t>
  </si>
  <si>
    <t>BANCO PROCREDITO</t>
  </si>
  <si>
    <t>BANCO DE LA REPUBLICA</t>
  </si>
  <si>
    <t>BANCOOMEVA</t>
  </si>
  <si>
    <t>REGIMEN COMUN</t>
  </si>
  <si>
    <t>REGIMEN SIMPLIFICADO</t>
  </si>
  <si>
    <t>GRAN CONTRIBUYENTE</t>
  </si>
  <si>
    <t>SI</t>
  </si>
  <si>
    <t xml:space="preserve">NO                                                                                               </t>
  </si>
  <si>
    <t>Número de Obligación</t>
  </si>
  <si>
    <t>Fecha de Terminación</t>
  </si>
  <si>
    <t>Valor Total Obligación</t>
  </si>
  <si>
    <t>Registro Presupuestal (R.P.)     No. y Fecha</t>
  </si>
  <si>
    <t>INFORMACION DEL COBRO</t>
  </si>
  <si>
    <t xml:space="preserve">FORMA DE PAGO PACTADA EN LA OBLIGACION: </t>
  </si>
  <si>
    <t>BENEFICIARIO / CONTRATISTA</t>
  </si>
  <si>
    <t>INFORMACION TRIBUTARIA BENEFICIARIO / CONTRATISTA</t>
  </si>
  <si>
    <t>INFORMACION DE PAGO(S) SOLICITADO(S)</t>
  </si>
  <si>
    <t>NUMERO DEL PAGO A COBRAR</t>
  </si>
  <si>
    <t>PERIODO DEL PAGO A COBRAR</t>
  </si>
  <si>
    <t xml:space="preserve">        __________  DE ___________</t>
  </si>
  <si>
    <r>
      <t xml:space="preserve">VALOR DEL PAGO A COBRAR ANTES DE IVA
</t>
    </r>
    <r>
      <rPr>
        <b/>
        <sz val="8"/>
        <color indexed="10"/>
        <rFont val="Arial"/>
        <family val="2"/>
      </rPr>
      <t>A</t>
    </r>
    <r>
      <rPr>
        <b/>
        <sz val="8"/>
        <rFont val="Arial"/>
        <family val="2"/>
      </rPr>
      <t xml:space="preserve">
</t>
    </r>
  </si>
  <si>
    <t xml:space="preserve">                                                                                                                                                                                                          VALOR TOTAL A PAGAR </t>
  </si>
  <si>
    <t>OBSERVACIONES:</t>
  </si>
  <si>
    <r>
      <t xml:space="preserve">Yo </t>
    </r>
    <r>
      <rPr>
        <b/>
        <sz val="12"/>
        <rFont val="Trebuchet MS"/>
        <family val="2"/>
      </rPr>
      <t>WILMAN MUÑOZ PRIETO</t>
    </r>
    <r>
      <rPr>
        <sz val="9"/>
        <rFont val="Trebuchet MS"/>
        <family val="2"/>
      </rPr>
      <t xml:space="preserve"> , en  calidad de Ordenador del Gasto del IDEXUD, Autorizo a la Tesorería del Instituto a girar el valor bruto de la presente Autorizacion a favor del Contratista, una vez sean deducidos los descuentos de Ley correspondientes.</t>
    </r>
  </si>
  <si>
    <t xml:space="preserve">           ORDENADOR DE GASTO</t>
  </si>
  <si>
    <t>CONTRATISTA</t>
  </si>
  <si>
    <t>FIRMA</t>
  </si>
  <si>
    <t>NOMBRE:</t>
  </si>
  <si>
    <t>FIRMA:</t>
  </si>
  <si>
    <t xml:space="preserve">DIRECTOR, COORDINADOR O SUPERVISOR GENERAL DEL CONVENIO, CONTRATO, PROYECTO   </t>
  </si>
  <si>
    <r>
      <t xml:space="preserve">VALOR IVA (Régimen Común) 
</t>
    </r>
    <r>
      <rPr>
        <b/>
        <sz val="8"/>
        <color indexed="10"/>
        <rFont val="Arial"/>
        <family val="2"/>
      </rPr>
      <t>B</t>
    </r>
  </si>
  <si>
    <t>Versión 2.0 Mayo 2014</t>
  </si>
  <si>
    <t>VALOR TOTAL A COBRAR</t>
  </si>
  <si>
    <t>Nota: Es de carácter obligatorio para todos los contratistas anexar a este Formato la Copia del pago de los Aportes de Salud, Pesión y ARL.</t>
  </si>
  <si>
    <t>SUPERVISOR DE LA OBLIGACIÓN</t>
  </si>
  <si>
    <t>INFORMACION DE LA OBLIGACIÓN (OPS, CPS, SAR u OTRO)</t>
  </si>
  <si>
    <t>Con esta firma declaro bajo la gravedad de juramento, que he cumplido con todas las obligaciones contractuales y legales que me corresponden en virtud de lo aquí establecido. Que toda la información aquí detallada es verídica y que he realizado los Aportes a Salud, Pensión y ARL.</t>
  </si>
  <si>
    <r>
      <t xml:space="preserve">En mi calidad de Supervisor, </t>
    </r>
    <r>
      <rPr>
        <b/>
        <sz val="8"/>
        <rFont val="Trebuchet MS"/>
        <family val="2"/>
      </rPr>
      <t>Certifico</t>
    </r>
    <r>
      <rPr>
        <sz val="8"/>
        <rFont val="Trebuchet MS"/>
        <family val="2"/>
      </rPr>
      <t xml:space="preserve"> que he revisado, verificado y aprobado, todos los soportes que amparan esta solicitud de pago y que el beneficiario del mismo ha cumplido con todas las obligaciones contractuales y legales que le corresponden.</t>
    </r>
  </si>
  <si>
    <t>GASTO DE HOSPEDAJE Y MOVILIZACION</t>
  </si>
  <si>
    <t>ORDEN DE SERVICIOS</t>
  </si>
  <si>
    <r>
      <t xml:space="preserve">VALOR TOTAL COBRADO        </t>
    </r>
    <r>
      <rPr>
        <b/>
        <sz val="8"/>
        <color indexed="10"/>
        <rFont val="Arial"/>
        <family val="2"/>
      </rPr>
      <t xml:space="preserve"> A + B</t>
    </r>
  </si>
  <si>
    <t>PAGOS A ENTIDADES</t>
  </si>
  <si>
    <t>AUTORETENEDOR</t>
  </si>
  <si>
    <t>RESOLUCION HORA CATEDRA - RHC</t>
  </si>
  <si>
    <t>HELM BANK - CORPBANCA</t>
  </si>
  <si>
    <t>Versión: 01</t>
  </si>
  <si>
    <t xml:space="preserve">OBJETO DE LA OBLIGACION:  FORMATO: </t>
  </si>
  <si>
    <t>Macroproceso Misional</t>
  </si>
  <si>
    <t>Código: EPS-PR-003-FR-017</t>
  </si>
  <si>
    <t>Proceso: Extesión y Proyección Social</t>
  </si>
  <si>
    <t>Fecha de Aprobación: 30/11/2015</t>
  </si>
  <si>
    <t>CUMPLIDO Y AUTORIZACIÓN DE GIRO - IDEXUD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</si>
</sst>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 * #,##0_ ;_ * \-#,##0_ ;_ * &quot;-&quot;??_ ;_ @_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240A]dddd\,\ dd&quot; de &quot;mmmm&quot; de &quot;yyyy"/>
    <numFmt numFmtId="172" formatCode="d/mm/yyyy;@"/>
    <numFmt numFmtId="173" formatCode="_(&quot;$&quot;\ * #,##0.0_);_(&quot;$&quot;\ * \(#,##0.0\);_(&quot;$&quot;\ * &quot;-&quot;??_);_(@_)"/>
    <numFmt numFmtId="174" formatCode="_(&quot;$&quot;\ * #,##0_);_(&quot;$&quot;\ * \(#,##0\);_(&quot;$&quot;\ 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9"/>
      <name val="Arial"/>
      <family val="2"/>
    </font>
    <font>
      <b/>
      <sz val="12"/>
      <color indexed="12"/>
      <name val="Trebuchet MS"/>
      <family val="2"/>
    </font>
    <font>
      <b/>
      <sz val="12"/>
      <color indexed="57"/>
      <name val="Lucida Handwriting"/>
      <family val="4"/>
    </font>
    <font>
      <b/>
      <sz val="10"/>
      <name val="Arial"/>
      <family val="2"/>
    </font>
    <font>
      <b/>
      <sz val="11"/>
      <color indexed="12"/>
      <name val="Trebuchet MS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Trebuchet MS"/>
      <family val="2"/>
    </font>
    <font>
      <b/>
      <sz val="8"/>
      <color indexed="10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8"/>
      <color indexed="10"/>
      <name val="Arial"/>
      <family val="2"/>
    </font>
    <font>
      <sz val="8"/>
      <name val="Trebuchet MS"/>
      <family val="2"/>
    </font>
    <font>
      <b/>
      <sz val="16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5" fontId="0" fillId="0" borderId="0" xfId="48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5" fontId="0" fillId="0" borderId="0" xfId="48" applyNumberFormat="1" applyFont="1" applyAlignment="1">
      <alignment/>
    </xf>
    <xf numFmtId="164" fontId="0" fillId="0" borderId="0" xfId="0" applyNumberFormat="1" applyAlignment="1">
      <alignment/>
    </xf>
    <xf numFmtId="0" fontId="8" fillId="33" borderId="0" xfId="0" applyFont="1" applyFill="1" applyAlignment="1">
      <alignment/>
    </xf>
    <xf numFmtId="165" fontId="8" fillId="33" borderId="0" xfId="48" applyFont="1" applyFill="1" applyAlignment="1">
      <alignment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66" fontId="11" fillId="0" borderId="0" xfId="48" applyNumberFormat="1" applyFont="1" applyBorder="1" applyAlignment="1" applyProtection="1">
      <alignment vertical="center" wrapText="1"/>
      <protection locked="0"/>
    </xf>
    <xf numFmtId="166" fontId="11" fillId="34" borderId="0" xfId="48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166" fontId="13" fillId="10" borderId="11" xfId="48" applyNumberFormat="1" applyFont="1" applyFill="1" applyBorder="1" applyAlignment="1" applyProtection="1">
      <alignment vertical="center" wrapText="1"/>
      <protection locked="0"/>
    </xf>
    <xf numFmtId="0" fontId="63" fillId="0" borderId="0" xfId="0" applyFont="1" applyAlignment="1" applyProtection="1">
      <alignment/>
      <protection/>
    </xf>
    <xf numFmtId="1" fontId="63" fillId="0" borderId="0" xfId="0" applyNumberFormat="1" applyFont="1" applyAlignment="1" applyProtection="1">
      <alignment/>
      <protection/>
    </xf>
    <xf numFmtId="0" fontId="13" fillId="35" borderId="12" xfId="0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Border="1" applyAlignment="1" applyProtection="1">
      <alignment horizontal="center" vertical="center" wrapText="1"/>
      <protection locked="0"/>
    </xf>
    <xf numFmtId="0" fontId="13" fillId="35" borderId="13" xfId="0" applyFont="1" applyFill="1" applyBorder="1" applyAlignment="1" applyProtection="1">
      <alignment horizontal="center" vertical="center" wrapText="1"/>
      <protection locked="0"/>
    </xf>
    <xf numFmtId="0" fontId="64" fillId="36" borderId="14" xfId="0" applyFont="1" applyFill="1" applyBorder="1" applyAlignment="1" applyProtection="1">
      <alignment vertical="center" wrapText="1"/>
      <protection/>
    </xf>
    <xf numFmtId="0" fontId="65" fillId="0" borderId="15" xfId="0" applyFont="1" applyFill="1" applyBorder="1" applyAlignment="1" applyProtection="1">
      <alignment/>
      <protection/>
    </xf>
    <xf numFmtId="0" fontId="66" fillId="34" borderId="16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justify" wrapText="1"/>
      <protection locked="0"/>
    </xf>
    <xf numFmtId="0" fontId="18" fillId="0" borderId="19" xfId="0" applyFont="1" applyBorder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65" fillId="0" borderId="16" xfId="0" applyFont="1" applyFill="1" applyBorder="1" applyAlignment="1" applyProtection="1">
      <alignment/>
      <protection locked="0"/>
    </xf>
    <xf numFmtId="172" fontId="65" fillId="0" borderId="16" xfId="0" applyNumberFormat="1" applyFont="1" applyFill="1" applyBorder="1" applyAlignment="1" applyProtection="1">
      <alignment/>
      <protection locked="0"/>
    </xf>
    <xf numFmtId="174" fontId="65" fillId="0" borderId="16" xfId="50" applyNumberFormat="1" applyFont="1" applyFill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1" fillId="0" borderId="17" xfId="0" applyFont="1" applyBorder="1" applyAlignment="1" applyProtection="1">
      <alignment vertical="center" wrapText="1"/>
      <protection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left" vertical="top" wrapText="1"/>
      <protection locked="0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15" fillId="0" borderId="30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8" fillId="0" borderId="31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17" fillId="0" borderId="12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18" fillId="0" borderId="17" xfId="0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0" fillId="0" borderId="27" xfId="0" applyFont="1" applyBorder="1" applyAlignment="1" applyProtection="1">
      <alignment horizontal="justify" vertical="top" wrapText="1"/>
      <protection/>
    </xf>
    <xf numFmtId="0" fontId="20" fillId="0" borderId="10" xfId="0" applyFont="1" applyBorder="1" applyAlignment="1" applyProtection="1">
      <alignment horizontal="justify" vertical="top" wrapText="1"/>
      <protection/>
    </xf>
    <xf numFmtId="0" fontId="20" fillId="0" borderId="36" xfId="0" applyFont="1" applyBorder="1" applyAlignment="1" applyProtection="1">
      <alignment horizontal="justify" vertical="top" wrapText="1"/>
      <protection/>
    </xf>
    <xf numFmtId="0" fontId="20" fillId="0" borderId="35" xfId="0" applyFont="1" applyBorder="1" applyAlignment="1" applyProtection="1">
      <alignment horizontal="justify" vertical="top" wrapText="1"/>
      <protection/>
    </xf>
    <xf numFmtId="0" fontId="20" fillId="0" borderId="28" xfId="0" applyFont="1" applyBorder="1" applyAlignment="1" applyProtection="1">
      <alignment horizontal="justify" vertical="top" wrapText="1"/>
      <protection/>
    </xf>
    <xf numFmtId="0" fontId="15" fillId="0" borderId="29" xfId="0" applyFont="1" applyBorder="1" applyAlignment="1" applyProtection="1">
      <alignment horizontal="center" vertical="top" wrapText="1"/>
      <protection locked="0"/>
    </xf>
    <xf numFmtId="0" fontId="15" fillId="0" borderId="25" xfId="0" applyFont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16" fillId="0" borderId="25" xfId="0" applyFont="1" applyBorder="1" applyAlignment="1" applyProtection="1">
      <alignment horizontal="center" wrapText="1"/>
      <protection locked="0"/>
    </xf>
    <xf numFmtId="0" fontId="15" fillId="0" borderId="3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66" fontId="11" fillId="0" borderId="37" xfId="48" applyNumberFormat="1" applyFont="1" applyBorder="1" applyAlignment="1" applyProtection="1">
      <alignment horizontal="center" vertical="center" wrapText="1"/>
      <protection locked="0"/>
    </xf>
    <xf numFmtId="166" fontId="11" fillId="0" borderId="38" xfId="48" applyNumberFormat="1" applyFont="1" applyBorder="1" applyAlignment="1" applyProtection="1">
      <alignment horizontal="center" vertical="center" wrapText="1"/>
      <protection locked="0"/>
    </xf>
    <xf numFmtId="166" fontId="13" fillId="0" borderId="38" xfId="48" applyNumberFormat="1" applyFont="1" applyBorder="1" applyAlignment="1" applyProtection="1">
      <alignment horizontal="center" vertical="center" wrapText="1"/>
      <protection/>
    </xf>
    <xf numFmtId="166" fontId="13" fillId="0" borderId="39" xfId="48" applyNumberFormat="1" applyFont="1" applyBorder="1" applyAlignment="1" applyProtection="1">
      <alignment horizontal="center" vertical="center" wrapText="1"/>
      <protection/>
    </xf>
    <xf numFmtId="166" fontId="11" fillId="0" borderId="12" xfId="48" applyNumberFormat="1" applyFont="1" applyBorder="1" applyAlignment="1" applyProtection="1">
      <alignment horizontal="left" vertical="center" wrapText="1"/>
      <protection locked="0"/>
    </xf>
    <xf numFmtId="166" fontId="11" fillId="0" borderId="0" xfId="48" applyNumberFormat="1" applyFont="1" applyBorder="1" applyAlignment="1" applyProtection="1">
      <alignment horizontal="left" vertical="center" wrapText="1"/>
      <protection locked="0"/>
    </xf>
    <xf numFmtId="49" fontId="11" fillId="0" borderId="0" xfId="48" applyNumberFormat="1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left" vertical="center" wrapText="1"/>
      <protection/>
    </xf>
    <xf numFmtId="0" fontId="13" fillId="0" borderId="38" xfId="0" applyFont="1" applyBorder="1" applyAlignment="1" applyProtection="1">
      <alignment horizontal="left" vertical="center" wrapText="1"/>
      <protection/>
    </xf>
    <xf numFmtId="0" fontId="13" fillId="0" borderId="39" xfId="0" applyFont="1" applyBorder="1" applyAlignment="1" applyProtection="1">
      <alignment horizontal="left" vertical="center" wrapText="1"/>
      <protection/>
    </xf>
    <xf numFmtId="166" fontId="3" fillId="10" borderId="37" xfId="48" applyNumberFormat="1" applyFont="1" applyFill="1" applyBorder="1" applyAlignment="1" applyProtection="1">
      <alignment horizontal="center" wrapText="1"/>
      <protection locked="0"/>
    </xf>
    <xf numFmtId="166" fontId="3" fillId="10" borderId="40" xfId="48" applyNumberFormat="1" applyFont="1" applyFill="1" applyBorder="1" applyAlignment="1" applyProtection="1">
      <alignment horizontal="center" wrapText="1"/>
      <protection locked="0"/>
    </xf>
    <xf numFmtId="166" fontId="3" fillId="10" borderId="41" xfId="48" applyNumberFormat="1" applyFont="1" applyFill="1" applyBorder="1" applyAlignment="1" applyProtection="1">
      <alignment horizontal="center" wrapText="1"/>
      <protection locked="0"/>
    </xf>
    <xf numFmtId="166" fontId="3" fillId="10" borderId="38" xfId="48" applyNumberFormat="1" applyFont="1" applyFill="1" applyBorder="1" applyAlignment="1" applyProtection="1">
      <alignment horizontal="center" wrapText="1"/>
      <protection locked="0"/>
    </xf>
    <xf numFmtId="166" fontId="13" fillId="10" borderId="41" xfId="48" applyNumberFormat="1" applyFont="1" applyFill="1" applyBorder="1" applyAlignment="1" applyProtection="1">
      <alignment horizontal="center" vertical="center" wrapText="1"/>
      <protection locked="0"/>
    </xf>
    <xf numFmtId="166" fontId="13" fillId="10" borderId="40" xfId="48" applyNumberFormat="1" applyFont="1" applyFill="1" applyBorder="1" applyAlignment="1" applyProtection="1">
      <alignment horizontal="center" vertical="center" wrapText="1"/>
      <protection locked="0"/>
    </xf>
    <xf numFmtId="166" fontId="13" fillId="10" borderId="41" xfId="48" applyNumberFormat="1" applyFont="1" applyFill="1" applyBorder="1" applyAlignment="1" applyProtection="1">
      <alignment horizontal="center" vertical="center" wrapText="1"/>
      <protection/>
    </xf>
    <xf numFmtId="166" fontId="13" fillId="10" borderId="38" xfId="48" applyNumberFormat="1" applyFont="1" applyFill="1" applyBorder="1" applyAlignment="1" applyProtection="1">
      <alignment horizontal="center" vertical="center" wrapText="1"/>
      <protection/>
    </xf>
    <xf numFmtId="166" fontId="13" fillId="10" borderId="39" xfId="48" applyNumberFormat="1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0" fontId="11" fillId="37" borderId="42" xfId="0" applyFont="1" applyFill="1" applyBorder="1" applyAlignment="1" applyProtection="1">
      <alignment horizontal="center" vertical="center" wrapText="1"/>
      <protection/>
    </xf>
    <xf numFmtId="0" fontId="11" fillId="37" borderId="27" xfId="0" applyFont="1" applyFill="1" applyBorder="1" applyAlignment="1" applyProtection="1">
      <alignment horizontal="center" vertical="center" wrapText="1"/>
      <protection/>
    </xf>
    <xf numFmtId="0" fontId="11" fillId="37" borderId="36" xfId="0" applyFont="1" applyFill="1" applyBorder="1" applyAlignment="1" applyProtection="1">
      <alignment horizontal="center" vertical="center" wrapText="1"/>
      <protection/>
    </xf>
    <xf numFmtId="0" fontId="11" fillId="37" borderId="43" xfId="0" applyFont="1" applyFill="1" applyBorder="1" applyAlignment="1" applyProtection="1">
      <alignment horizontal="center" vertical="center" wrapText="1"/>
      <protection/>
    </xf>
    <xf numFmtId="0" fontId="11" fillId="37" borderId="21" xfId="0" applyFont="1" applyFill="1" applyBorder="1" applyAlignment="1" applyProtection="1">
      <alignment horizontal="center" vertical="center" wrapText="1"/>
      <protection/>
    </xf>
    <xf numFmtId="0" fontId="11" fillId="37" borderId="35" xfId="0" applyFont="1" applyFill="1" applyBorder="1" applyAlignment="1" applyProtection="1">
      <alignment horizontal="center" vertical="center" wrapText="1"/>
      <protection/>
    </xf>
    <xf numFmtId="0" fontId="11" fillId="37" borderId="10" xfId="0" applyFont="1" applyFill="1" applyBorder="1" applyAlignment="1" applyProtection="1">
      <alignment horizontal="center" vertical="center" wrapText="1"/>
      <protection/>
    </xf>
    <xf numFmtId="0" fontId="11" fillId="37" borderId="24" xfId="0" applyFont="1" applyFill="1" applyBorder="1" applyAlignment="1" applyProtection="1">
      <alignment horizontal="center" vertical="center" wrapText="1"/>
      <protection/>
    </xf>
    <xf numFmtId="0" fontId="11" fillId="37" borderId="26" xfId="0" applyFont="1" applyFill="1" applyBorder="1" applyAlignment="1" applyProtection="1">
      <alignment horizontal="center" vertical="center" wrapText="1"/>
      <protection/>
    </xf>
    <xf numFmtId="0" fontId="11" fillId="37" borderId="44" xfId="0" applyFont="1" applyFill="1" applyBorder="1" applyAlignment="1" applyProtection="1">
      <alignment horizontal="center" vertical="center" wrapText="1"/>
      <protection/>
    </xf>
    <xf numFmtId="0" fontId="11" fillId="37" borderId="11" xfId="0" applyFont="1" applyFill="1" applyBorder="1" applyAlignment="1" applyProtection="1">
      <alignment horizontal="center" vertical="center" wrapText="1"/>
      <protection/>
    </xf>
    <xf numFmtId="0" fontId="11" fillId="37" borderId="25" xfId="0" applyFont="1" applyFill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 wrapText="1"/>
      <protection/>
    </xf>
    <xf numFmtId="0" fontId="11" fillId="37" borderId="28" xfId="0" applyFont="1" applyFill="1" applyBorder="1" applyAlignment="1" applyProtection="1">
      <alignment horizontal="center" vertical="center" wrapText="1"/>
      <protection/>
    </xf>
    <xf numFmtId="0" fontId="11" fillId="37" borderId="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9" fontId="13" fillId="0" borderId="29" xfId="0" applyNumberFormat="1" applyFont="1" applyFill="1" applyBorder="1" applyAlignment="1" applyProtection="1">
      <alignment horizontal="left" vertical="top" wrapText="1"/>
      <protection locked="0"/>
    </xf>
    <xf numFmtId="9" fontId="13" fillId="0" borderId="25" xfId="0" applyNumberFormat="1" applyFont="1" applyFill="1" applyBorder="1" applyAlignment="1" applyProtection="1">
      <alignment horizontal="left" vertical="top" wrapText="1"/>
      <protection locked="0"/>
    </xf>
    <xf numFmtId="9" fontId="13" fillId="0" borderId="30" xfId="0" applyNumberFormat="1" applyFont="1" applyFill="1" applyBorder="1" applyAlignment="1" applyProtection="1">
      <alignment horizontal="left" vertical="top" wrapText="1"/>
      <protection locked="0"/>
    </xf>
    <xf numFmtId="9" fontId="13" fillId="0" borderId="12" xfId="0" applyNumberFormat="1" applyFont="1" applyFill="1" applyBorder="1" applyAlignment="1" applyProtection="1">
      <alignment horizontal="left" vertical="top" wrapText="1"/>
      <protection locked="0"/>
    </xf>
    <xf numFmtId="9" fontId="13" fillId="0" borderId="0" xfId="0" applyNumberFormat="1" applyFont="1" applyFill="1" applyBorder="1" applyAlignment="1" applyProtection="1">
      <alignment horizontal="left" vertical="top" wrapText="1"/>
      <protection locked="0"/>
    </xf>
    <xf numFmtId="9" fontId="13" fillId="0" borderId="13" xfId="0" applyNumberFormat="1" applyFont="1" applyFill="1" applyBorder="1" applyAlignment="1" applyProtection="1">
      <alignment horizontal="left" vertical="top" wrapText="1"/>
      <protection locked="0"/>
    </xf>
    <xf numFmtId="9" fontId="13" fillId="0" borderId="37" xfId="0" applyNumberFormat="1" applyFont="1" applyFill="1" applyBorder="1" applyAlignment="1" applyProtection="1">
      <alignment horizontal="left" vertical="top" wrapText="1"/>
      <protection locked="0"/>
    </xf>
    <xf numFmtId="9" fontId="13" fillId="0" borderId="38" xfId="0" applyNumberFormat="1" applyFont="1" applyFill="1" applyBorder="1" applyAlignment="1" applyProtection="1">
      <alignment horizontal="left" vertical="top" wrapText="1"/>
      <protection locked="0"/>
    </xf>
    <xf numFmtId="9" fontId="13" fillId="0" borderId="39" xfId="0" applyNumberFormat="1" applyFont="1" applyFill="1" applyBorder="1" applyAlignment="1" applyProtection="1">
      <alignment horizontal="left" vertical="top" wrapText="1"/>
      <protection locked="0"/>
    </xf>
    <xf numFmtId="0" fontId="3" fillId="37" borderId="31" xfId="0" applyFont="1" applyFill="1" applyBorder="1" applyAlignment="1" applyProtection="1">
      <alignment horizontal="center" wrapText="1"/>
      <protection/>
    </xf>
    <xf numFmtId="0" fontId="3" fillId="37" borderId="32" xfId="0" applyFont="1" applyFill="1" applyBorder="1" applyAlignment="1" applyProtection="1">
      <alignment horizontal="center" wrapText="1"/>
      <protection/>
    </xf>
    <xf numFmtId="0" fontId="3" fillId="37" borderId="31" xfId="0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center"/>
      <protection/>
    </xf>
    <xf numFmtId="0" fontId="3" fillId="37" borderId="32" xfId="0" applyFont="1" applyFill="1" applyBorder="1" applyAlignment="1" applyProtection="1">
      <alignment horizontal="center"/>
      <protection/>
    </xf>
    <xf numFmtId="0" fontId="65" fillId="36" borderId="31" xfId="0" applyFont="1" applyFill="1" applyBorder="1" applyAlignment="1" applyProtection="1">
      <alignment horizontal="center" vertical="center" wrapText="1"/>
      <protection locked="0"/>
    </xf>
    <xf numFmtId="0" fontId="65" fillId="36" borderId="19" xfId="0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3" fillId="36" borderId="32" xfId="0" applyFont="1" applyFill="1" applyBorder="1" applyAlignment="1" applyProtection="1">
      <alignment horizontal="center" vertical="center"/>
      <protection locked="0"/>
    </xf>
    <xf numFmtId="172" fontId="10" fillId="0" borderId="19" xfId="0" applyNumberFormat="1" applyFont="1" applyBorder="1" applyAlignment="1" applyProtection="1">
      <alignment horizontal="center" vertical="center"/>
      <protection locked="0"/>
    </xf>
    <xf numFmtId="172" fontId="10" fillId="0" borderId="18" xfId="0" applyNumberFormat="1" applyFont="1" applyBorder="1" applyAlignment="1" applyProtection="1">
      <alignment horizontal="center" vertical="center"/>
      <protection locked="0"/>
    </xf>
    <xf numFmtId="166" fontId="10" fillId="0" borderId="19" xfId="0" applyNumberFormat="1" applyFont="1" applyBorder="1" applyAlignment="1" applyProtection="1">
      <alignment horizontal="center" vertical="center"/>
      <protection/>
    </xf>
    <xf numFmtId="14" fontId="10" fillId="0" borderId="17" xfId="0" applyNumberFormat="1" applyFont="1" applyBorder="1" applyAlignment="1" applyProtection="1">
      <alignment horizontal="center" vertical="center"/>
      <protection/>
    </xf>
    <xf numFmtId="14" fontId="10" fillId="0" borderId="18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45</xdr:row>
      <xdr:rowOff>295275</xdr:rowOff>
    </xdr:from>
    <xdr:to>
      <xdr:col>6</xdr:col>
      <xdr:colOff>1095375</xdr:colOff>
      <xdr:row>45</xdr:row>
      <xdr:rowOff>295275</xdr:rowOff>
    </xdr:to>
    <xdr:sp>
      <xdr:nvSpPr>
        <xdr:cNvPr id="1" name="2 Conector recto"/>
        <xdr:cNvSpPr>
          <a:spLocks/>
        </xdr:cNvSpPr>
      </xdr:nvSpPr>
      <xdr:spPr>
        <a:xfrm>
          <a:off x="3028950" y="1493520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39</xdr:row>
      <xdr:rowOff>0</xdr:rowOff>
    </xdr:from>
    <xdr:to>
      <xdr:col>6</xdr:col>
      <xdr:colOff>1200150</xdr:colOff>
      <xdr:row>39</xdr:row>
      <xdr:rowOff>9525</xdr:rowOff>
    </xdr:to>
    <xdr:sp>
      <xdr:nvSpPr>
        <xdr:cNvPr id="2" name="3 Conector recto"/>
        <xdr:cNvSpPr>
          <a:spLocks/>
        </xdr:cNvSpPr>
      </xdr:nvSpPr>
      <xdr:spPr>
        <a:xfrm flipV="1">
          <a:off x="3381375" y="13449300"/>
          <a:ext cx="3400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28575</xdr:rowOff>
    </xdr:from>
    <xdr:to>
      <xdr:col>2</xdr:col>
      <xdr:colOff>723900</xdr:colOff>
      <xdr:row>19</xdr:row>
      <xdr:rowOff>247650</xdr:rowOff>
    </xdr:to>
    <xdr:sp>
      <xdr:nvSpPr>
        <xdr:cNvPr id="3" name="4 Rectángulo"/>
        <xdr:cNvSpPr>
          <a:spLocks/>
        </xdr:cNvSpPr>
      </xdr:nvSpPr>
      <xdr:spPr>
        <a:xfrm>
          <a:off x="2609850" y="6867525"/>
          <a:ext cx="523875" cy="2190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20</xdr:row>
      <xdr:rowOff>28575</xdr:rowOff>
    </xdr:from>
    <xdr:to>
      <xdr:col>2</xdr:col>
      <xdr:colOff>723900</xdr:colOff>
      <xdr:row>20</xdr:row>
      <xdr:rowOff>228600</xdr:rowOff>
    </xdr:to>
    <xdr:sp>
      <xdr:nvSpPr>
        <xdr:cNvPr id="4" name="5 Rectángulo"/>
        <xdr:cNvSpPr>
          <a:spLocks/>
        </xdr:cNvSpPr>
      </xdr:nvSpPr>
      <xdr:spPr>
        <a:xfrm>
          <a:off x="2609850" y="7143750"/>
          <a:ext cx="523875" cy="2000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34</xdr:row>
      <xdr:rowOff>409575</xdr:rowOff>
    </xdr:from>
    <xdr:to>
      <xdr:col>3</xdr:col>
      <xdr:colOff>733425</xdr:colOff>
      <xdr:row>34</xdr:row>
      <xdr:rowOff>419100</xdr:rowOff>
    </xdr:to>
    <xdr:sp>
      <xdr:nvSpPr>
        <xdr:cNvPr id="5" name="8 Conector recto"/>
        <xdr:cNvSpPr>
          <a:spLocks/>
        </xdr:cNvSpPr>
      </xdr:nvSpPr>
      <xdr:spPr>
        <a:xfrm>
          <a:off x="981075" y="11791950"/>
          <a:ext cx="3143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409575</xdr:rowOff>
    </xdr:from>
    <xdr:to>
      <xdr:col>8</xdr:col>
      <xdr:colOff>790575</xdr:colOff>
      <xdr:row>34</xdr:row>
      <xdr:rowOff>419100</xdr:rowOff>
    </xdr:to>
    <xdr:sp>
      <xdr:nvSpPr>
        <xdr:cNvPr id="6" name="9 Conector recto"/>
        <xdr:cNvSpPr>
          <a:spLocks/>
        </xdr:cNvSpPr>
      </xdr:nvSpPr>
      <xdr:spPr>
        <a:xfrm>
          <a:off x="5591175" y="11791950"/>
          <a:ext cx="3038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39</xdr:row>
      <xdr:rowOff>200025</xdr:rowOff>
    </xdr:from>
    <xdr:to>
      <xdr:col>6</xdr:col>
      <xdr:colOff>1209675</xdr:colOff>
      <xdr:row>39</xdr:row>
      <xdr:rowOff>200025</xdr:rowOff>
    </xdr:to>
    <xdr:sp>
      <xdr:nvSpPr>
        <xdr:cNvPr id="7" name="10 Conector recto"/>
        <xdr:cNvSpPr>
          <a:spLocks/>
        </xdr:cNvSpPr>
      </xdr:nvSpPr>
      <xdr:spPr>
        <a:xfrm>
          <a:off x="3400425" y="1364932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35</xdr:row>
      <xdr:rowOff>228600</xdr:rowOff>
    </xdr:from>
    <xdr:to>
      <xdr:col>3</xdr:col>
      <xdr:colOff>714375</xdr:colOff>
      <xdr:row>35</xdr:row>
      <xdr:rowOff>238125</xdr:rowOff>
    </xdr:to>
    <xdr:sp>
      <xdr:nvSpPr>
        <xdr:cNvPr id="8" name="11 Conector recto"/>
        <xdr:cNvSpPr>
          <a:spLocks/>
        </xdr:cNvSpPr>
      </xdr:nvSpPr>
      <xdr:spPr>
        <a:xfrm>
          <a:off x="962025" y="12077700"/>
          <a:ext cx="3143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35</xdr:row>
      <xdr:rowOff>238125</xdr:rowOff>
    </xdr:from>
    <xdr:to>
      <xdr:col>8</xdr:col>
      <xdr:colOff>857250</xdr:colOff>
      <xdr:row>36</xdr:row>
      <xdr:rowOff>9525</xdr:rowOff>
    </xdr:to>
    <xdr:sp>
      <xdr:nvSpPr>
        <xdr:cNvPr id="9" name="12 Conector recto"/>
        <xdr:cNvSpPr>
          <a:spLocks/>
        </xdr:cNvSpPr>
      </xdr:nvSpPr>
      <xdr:spPr>
        <a:xfrm>
          <a:off x="5562600" y="12087225"/>
          <a:ext cx="31337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28575</xdr:rowOff>
    </xdr:from>
    <xdr:to>
      <xdr:col>2</xdr:col>
      <xdr:colOff>723900</xdr:colOff>
      <xdr:row>19</xdr:row>
      <xdr:rowOff>247650</xdr:rowOff>
    </xdr:to>
    <xdr:sp>
      <xdr:nvSpPr>
        <xdr:cNvPr id="10" name="13 Rectángulo"/>
        <xdr:cNvSpPr>
          <a:spLocks/>
        </xdr:cNvSpPr>
      </xdr:nvSpPr>
      <xdr:spPr>
        <a:xfrm>
          <a:off x="2609850" y="6867525"/>
          <a:ext cx="523875" cy="2190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20</xdr:row>
      <xdr:rowOff>28575</xdr:rowOff>
    </xdr:from>
    <xdr:to>
      <xdr:col>2</xdr:col>
      <xdr:colOff>723900</xdr:colOff>
      <xdr:row>20</xdr:row>
      <xdr:rowOff>228600</xdr:rowOff>
    </xdr:to>
    <xdr:sp>
      <xdr:nvSpPr>
        <xdr:cNvPr id="11" name="14 Rectángulo"/>
        <xdr:cNvSpPr>
          <a:spLocks/>
        </xdr:cNvSpPr>
      </xdr:nvSpPr>
      <xdr:spPr>
        <a:xfrm>
          <a:off x="2609850" y="7143750"/>
          <a:ext cx="523875" cy="2000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19</xdr:row>
      <xdr:rowOff>28575</xdr:rowOff>
    </xdr:from>
    <xdr:to>
      <xdr:col>6</xdr:col>
      <xdr:colOff>685800</xdr:colOff>
      <xdr:row>19</xdr:row>
      <xdr:rowOff>247650</xdr:rowOff>
    </xdr:to>
    <xdr:sp>
      <xdr:nvSpPr>
        <xdr:cNvPr id="12" name="15 Rectángulo"/>
        <xdr:cNvSpPr>
          <a:spLocks/>
        </xdr:cNvSpPr>
      </xdr:nvSpPr>
      <xdr:spPr>
        <a:xfrm>
          <a:off x="5819775" y="6867525"/>
          <a:ext cx="447675" cy="2190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38100</xdr:rowOff>
    </xdr:from>
    <xdr:to>
      <xdr:col>6</xdr:col>
      <xdr:colOff>685800</xdr:colOff>
      <xdr:row>20</xdr:row>
      <xdr:rowOff>228600</xdr:rowOff>
    </xdr:to>
    <xdr:sp>
      <xdr:nvSpPr>
        <xdr:cNvPr id="13" name="16 Rectángulo"/>
        <xdr:cNvSpPr>
          <a:spLocks/>
        </xdr:cNvSpPr>
      </xdr:nvSpPr>
      <xdr:spPr>
        <a:xfrm>
          <a:off x="5819775" y="7153275"/>
          <a:ext cx="447675" cy="1905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19</xdr:row>
      <xdr:rowOff>28575</xdr:rowOff>
    </xdr:from>
    <xdr:to>
      <xdr:col>10</xdr:col>
      <xdr:colOff>685800</xdr:colOff>
      <xdr:row>19</xdr:row>
      <xdr:rowOff>247650</xdr:rowOff>
    </xdr:to>
    <xdr:sp>
      <xdr:nvSpPr>
        <xdr:cNvPr id="14" name="17 Rectángulo"/>
        <xdr:cNvSpPr>
          <a:spLocks/>
        </xdr:cNvSpPr>
      </xdr:nvSpPr>
      <xdr:spPr>
        <a:xfrm>
          <a:off x="9039225" y="6867525"/>
          <a:ext cx="447675" cy="2190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20</xdr:row>
      <xdr:rowOff>38100</xdr:rowOff>
    </xdr:from>
    <xdr:to>
      <xdr:col>10</xdr:col>
      <xdr:colOff>685800</xdr:colOff>
      <xdr:row>20</xdr:row>
      <xdr:rowOff>228600</xdr:rowOff>
    </xdr:to>
    <xdr:sp>
      <xdr:nvSpPr>
        <xdr:cNvPr id="15" name="18 Rectángulo"/>
        <xdr:cNvSpPr>
          <a:spLocks/>
        </xdr:cNvSpPr>
      </xdr:nvSpPr>
      <xdr:spPr>
        <a:xfrm>
          <a:off x="9039225" y="7153275"/>
          <a:ext cx="447675" cy="1905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76200</xdr:colOff>
      <xdr:row>2</xdr:row>
      <xdr:rowOff>0</xdr:rowOff>
    </xdr:from>
    <xdr:to>
      <xdr:col>10</xdr:col>
      <xdr:colOff>1266825</xdr:colOff>
      <xdr:row>2</xdr:row>
      <xdr:rowOff>371475</xdr:rowOff>
    </xdr:to>
    <xdr:pic>
      <xdr:nvPicPr>
        <xdr:cNvPr id="1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</xdr:row>
      <xdr:rowOff>47625</xdr:rowOff>
    </xdr:from>
    <xdr:to>
      <xdr:col>1</xdr:col>
      <xdr:colOff>600075</xdr:colOff>
      <xdr:row>3</xdr:row>
      <xdr:rowOff>304800</xdr:rowOff>
    </xdr:to>
    <xdr:pic>
      <xdr:nvPicPr>
        <xdr:cNvPr id="17" name="3 Imagen" descr="D:\Users\aplaneacion3\Documents\Desktop\Boris\Escudo UDFJ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19075"/>
          <a:ext cx="1123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33.7109375" style="0" customWidth="1"/>
    <col min="2" max="2" width="16.28125" style="0" customWidth="1"/>
    <col min="3" max="3" width="19.421875" style="0" customWidth="1"/>
    <col min="4" max="4" width="17.28125" style="0" customWidth="1"/>
    <col min="5" max="5" width="17.140625" style="0" customWidth="1"/>
    <col min="6" max="6" width="20.8515625" style="0" customWidth="1"/>
    <col min="7" max="7" width="16.57421875" style="0" bestFit="1" customWidth="1"/>
  </cols>
  <sheetData>
    <row r="1" spans="1:7" ht="12.75">
      <c r="A1" s="1" t="s">
        <v>1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23.25" customHeight="1">
      <c r="A3" s="2"/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2"/>
    </row>
    <row r="4" spans="1:7" ht="12.75">
      <c r="A4" s="2" t="s">
        <v>7</v>
      </c>
      <c r="B4" s="5">
        <v>100000000</v>
      </c>
      <c r="C4" s="5">
        <v>930000000</v>
      </c>
      <c r="D4" s="5">
        <v>450000000</v>
      </c>
      <c r="E4" s="5">
        <v>480000000</v>
      </c>
      <c r="F4" s="2"/>
      <c r="G4" s="2"/>
    </row>
    <row r="5" spans="1:7" ht="12.75">
      <c r="A5" s="2" t="s">
        <v>8</v>
      </c>
      <c r="B5" s="2"/>
      <c r="C5" s="5"/>
      <c r="D5" s="5">
        <v>372000000</v>
      </c>
      <c r="E5" s="5"/>
      <c r="F5" s="2"/>
      <c r="G5" s="2"/>
    </row>
    <row r="6" spans="1:7" ht="12.75">
      <c r="A6" s="2" t="s">
        <v>9</v>
      </c>
      <c r="B6" s="2"/>
      <c r="C6" s="5">
        <f>+C4-D5</f>
        <v>558000000</v>
      </c>
      <c r="D6" s="5">
        <f>+D4-D5</f>
        <v>78000000</v>
      </c>
      <c r="E6" s="5">
        <f>+E4</f>
        <v>480000000</v>
      </c>
      <c r="F6" s="2"/>
      <c r="G6" s="2"/>
    </row>
    <row r="7" spans="1:7" ht="12.75">
      <c r="A7" s="2" t="s">
        <v>10</v>
      </c>
      <c r="B7" s="2"/>
      <c r="C7" s="5">
        <v>291300000</v>
      </c>
      <c r="D7" s="5">
        <v>156300000</v>
      </c>
      <c r="E7" s="2"/>
      <c r="F7" s="5">
        <v>135000000</v>
      </c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 t="s">
        <v>11</v>
      </c>
      <c r="B9" s="2"/>
      <c r="C9" s="6">
        <f>SUM(C6:C8)</f>
        <v>849300000</v>
      </c>
      <c r="D9" s="7">
        <f>+D6+D7</f>
        <v>234300000</v>
      </c>
      <c r="E9" s="6">
        <f>+E6</f>
        <v>480000000</v>
      </c>
      <c r="F9" s="6">
        <f>+F7</f>
        <v>135000000</v>
      </c>
      <c r="G9" s="7">
        <f>SUM(D9:F9)</f>
        <v>849300000</v>
      </c>
    </row>
    <row r="10" spans="1:7" ht="12.75">
      <c r="A10" s="2" t="s">
        <v>12</v>
      </c>
      <c r="B10" s="2"/>
      <c r="C10" s="2"/>
      <c r="D10" s="2"/>
      <c r="E10" s="5">
        <v>339720000</v>
      </c>
      <c r="F10" s="2"/>
      <c r="G10" s="2"/>
    </row>
    <row r="11" spans="1:7" ht="12.75">
      <c r="A11" s="2" t="s">
        <v>13</v>
      </c>
      <c r="B11" s="2"/>
      <c r="C11" s="2"/>
      <c r="D11" s="7">
        <f>+D9</f>
        <v>234300000</v>
      </c>
      <c r="E11" s="5">
        <v>20490000</v>
      </c>
      <c r="F11" s="2"/>
      <c r="G11" s="2"/>
    </row>
    <row r="12" spans="1:7" ht="12.75">
      <c r="A12" s="8" t="s">
        <v>14</v>
      </c>
      <c r="B12" s="8"/>
      <c r="C12" s="9">
        <f>+C9-E10-D11-E11</f>
        <v>254790000</v>
      </c>
      <c r="D12" s="10"/>
      <c r="E12" s="10"/>
      <c r="F12" s="10"/>
      <c r="G12" s="10"/>
    </row>
    <row r="13" spans="1:3" ht="12.75">
      <c r="A13" s="11"/>
      <c r="B13" s="11"/>
      <c r="C13" s="12"/>
    </row>
    <row r="14" spans="1:3" ht="12.75">
      <c r="A14" s="11"/>
      <c r="B14" s="11"/>
      <c r="C14" s="12"/>
    </row>
    <row r="16" spans="1:5" ht="12.75">
      <c r="A16" t="s">
        <v>15</v>
      </c>
      <c r="C16" s="13">
        <v>248627680</v>
      </c>
      <c r="E16" s="14"/>
    </row>
    <row r="17" spans="1:3" ht="12.75">
      <c r="A17" s="15" t="str">
        <f>+A9</f>
        <v>Nuevo saldo convenio 122/08</v>
      </c>
      <c r="B17" s="15"/>
      <c r="C17" s="16">
        <f>+C12+C16</f>
        <v>503417680</v>
      </c>
    </row>
  </sheetData>
  <sheetProtection/>
  <printOptions/>
  <pageMargins left="0.7874015748031497" right="0.7874015748031497" top="0.984251968503937" bottom="0.984251968503937" header="0" footer="0"/>
  <pageSetup fitToHeight="1" fitToWidth="1" horizontalDpi="1200" verticalDpi="12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91"/>
  <sheetViews>
    <sheetView tabSelected="1" view="pageBreakPreview" zoomScale="83" zoomScaleSheetLayoutView="83" zoomScalePageLayoutView="0" workbookViewId="0" topLeftCell="A1">
      <selection activeCell="A7" sqref="A7:C7"/>
    </sheetView>
  </sheetViews>
  <sheetFormatPr defaultColWidth="11.421875" defaultRowHeight="12.75"/>
  <cols>
    <col min="1" max="1" width="16.421875" style="17" customWidth="1"/>
    <col min="2" max="2" width="19.7109375" style="17" customWidth="1"/>
    <col min="3" max="3" width="14.7109375" style="17" bestFit="1" customWidth="1"/>
    <col min="4" max="4" width="11.140625" style="17" customWidth="1"/>
    <col min="5" max="5" width="9.8515625" style="17" customWidth="1"/>
    <col min="6" max="6" width="11.8515625" style="17" customWidth="1"/>
    <col min="7" max="7" width="18.140625" style="17" customWidth="1"/>
    <col min="8" max="8" width="15.7109375" style="17" customWidth="1"/>
    <col min="9" max="9" width="14.421875" style="17" customWidth="1"/>
    <col min="10" max="10" width="0.13671875" style="17" hidden="1" customWidth="1"/>
    <col min="11" max="11" width="20.7109375" style="17" customWidth="1"/>
    <col min="12" max="12" width="3.140625" style="17" customWidth="1"/>
    <col min="13" max="13" width="14.421875" style="18" bestFit="1" customWidth="1"/>
    <col min="14" max="16384" width="11.421875" style="17" customWidth="1"/>
  </cols>
  <sheetData>
    <row r="1" ht="13.5" thickBot="1"/>
    <row r="2" spans="1:13" s="26" customFormat="1" ht="30" customHeight="1">
      <c r="A2" s="82"/>
      <c r="B2" s="83"/>
      <c r="C2" s="58" t="s">
        <v>111</v>
      </c>
      <c r="D2" s="59"/>
      <c r="E2" s="59"/>
      <c r="F2" s="59"/>
      <c r="G2" s="60"/>
      <c r="H2" s="188" t="s">
        <v>108</v>
      </c>
      <c r="I2" s="188"/>
      <c r="J2" s="54"/>
      <c r="K2" s="179"/>
      <c r="M2" s="27"/>
    </row>
    <row r="3" spans="1:13" s="26" customFormat="1" ht="30" customHeight="1">
      <c r="A3" s="84"/>
      <c r="B3" s="85"/>
      <c r="C3" s="61" t="s">
        <v>107</v>
      </c>
      <c r="D3" s="61"/>
      <c r="E3" s="61"/>
      <c r="F3" s="61"/>
      <c r="G3" s="61"/>
      <c r="H3" s="57" t="s">
        <v>105</v>
      </c>
      <c r="I3" s="57"/>
      <c r="J3" s="55"/>
      <c r="K3" s="180"/>
      <c r="M3" s="27"/>
    </row>
    <row r="4" spans="1:13" s="26" customFormat="1" ht="30" customHeight="1" thickBot="1">
      <c r="A4" s="86"/>
      <c r="B4" s="87"/>
      <c r="C4" s="62" t="s">
        <v>109</v>
      </c>
      <c r="D4" s="62"/>
      <c r="E4" s="62"/>
      <c r="F4" s="62"/>
      <c r="G4" s="62"/>
      <c r="H4" s="57" t="s">
        <v>110</v>
      </c>
      <c r="I4" s="57"/>
      <c r="J4" s="56"/>
      <c r="K4" s="181"/>
      <c r="M4" s="27"/>
    </row>
    <row r="5" spans="1:13" s="26" customFormat="1" ht="20.25" customHeight="1" thickBot="1">
      <c r="A5" s="144" t="s">
        <v>0</v>
      </c>
      <c r="B5" s="145"/>
      <c r="C5" s="178"/>
      <c r="D5" s="178"/>
      <c r="E5" s="178"/>
      <c r="F5" s="178"/>
      <c r="G5" s="178"/>
      <c r="H5" s="178"/>
      <c r="I5" s="178"/>
      <c r="J5" s="145"/>
      <c r="K5" s="146"/>
      <c r="M5" s="27"/>
    </row>
    <row r="6" spans="1:13" s="26" customFormat="1" ht="15.75" customHeight="1">
      <c r="A6" s="166" t="s">
        <v>48</v>
      </c>
      <c r="B6" s="167"/>
      <c r="C6" s="168"/>
      <c r="D6" s="166" t="s">
        <v>74</v>
      </c>
      <c r="E6" s="167"/>
      <c r="F6" s="167"/>
      <c r="G6" s="167"/>
      <c r="H6" s="168"/>
      <c r="I6" s="166" t="s">
        <v>16</v>
      </c>
      <c r="J6" s="167"/>
      <c r="K6" s="168"/>
      <c r="M6" s="27"/>
    </row>
    <row r="7" spans="1:11" ht="24" customHeight="1" thickBot="1">
      <c r="A7" s="182"/>
      <c r="B7" s="183"/>
      <c r="C7" s="184"/>
      <c r="D7" s="182"/>
      <c r="E7" s="183"/>
      <c r="F7" s="183"/>
      <c r="G7" s="183"/>
      <c r="H7" s="184"/>
      <c r="I7" s="185"/>
      <c r="J7" s="186"/>
      <c r="K7" s="187"/>
    </row>
    <row r="8" spans="1:11" ht="6.75" customHeight="1" thickBot="1">
      <c r="A8" s="32"/>
      <c r="B8" s="33"/>
      <c r="C8" s="33"/>
      <c r="D8" s="33"/>
      <c r="E8" s="33"/>
      <c r="F8" s="33"/>
      <c r="G8" s="33"/>
      <c r="H8" s="33"/>
      <c r="I8" s="34"/>
      <c r="J8" s="34"/>
      <c r="K8" s="35"/>
    </row>
    <row r="9" spans="1:11" ht="18" customHeight="1" thickBot="1">
      <c r="A9" s="144" t="s">
        <v>95</v>
      </c>
      <c r="B9" s="145"/>
      <c r="C9" s="145"/>
      <c r="D9" s="145"/>
      <c r="E9" s="145"/>
      <c r="F9" s="145"/>
      <c r="G9" s="145"/>
      <c r="H9" s="145"/>
      <c r="I9" s="145"/>
      <c r="J9" s="145"/>
      <c r="K9" s="146"/>
    </row>
    <row r="10" spans="1:13" s="30" customFormat="1" ht="48.75" customHeight="1" thickBot="1">
      <c r="A10" s="36" t="s">
        <v>46</v>
      </c>
      <c r="B10" s="38" t="s">
        <v>103</v>
      </c>
      <c r="C10" s="36" t="s">
        <v>68</v>
      </c>
      <c r="D10" s="51"/>
      <c r="E10" s="36" t="s">
        <v>47</v>
      </c>
      <c r="F10" s="52"/>
      <c r="G10" s="36" t="s">
        <v>69</v>
      </c>
      <c r="H10" s="52"/>
      <c r="I10" s="36" t="s">
        <v>70</v>
      </c>
      <c r="J10" s="37"/>
      <c r="K10" s="53"/>
      <c r="M10" s="31"/>
    </row>
    <row r="11" spans="1:11" ht="49.5" customHeight="1">
      <c r="A11" s="155" t="s">
        <v>106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7"/>
    </row>
    <row r="12" spans="1:11" ht="53.25" customHeight="1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60"/>
    </row>
    <row r="13" spans="1:11" ht="99.75" customHeight="1">
      <c r="A13" s="161" t="s">
        <v>73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3"/>
    </row>
    <row r="14" spans="1:11" ht="6.75" customHeight="1" thickBot="1">
      <c r="A14" s="32"/>
      <c r="B14" s="33"/>
      <c r="C14" s="33"/>
      <c r="D14" s="33"/>
      <c r="E14" s="33"/>
      <c r="F14" s="33"/>
      <c r="G14" s="33"/>
      <c r="H14" s="33"/>
      <c r="I14" s="34"/>
      <c r="J14" s="34"/>
      <c r="K14" s="35"/>
    </row>
    <row r="15" spans="1:11" ht="17.25" customHeight="1" thickBot="1">
      <c r="A15" s="144" t="s">
        <v>72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6"/>
    </row>
    <row r="16" spans="1:13" s="26" customFormat="1" ht="17.25" customHeight="1">
      <c r="A16" s="164" t="s">
        <v>49</v>
      </c>
      <c r="B16" s="165"/>
      <c r="C16" s="166" t="s">
        <v>92</v>
      </c>
      <c r="D16" s="167"/>
      <c r="E16" s="167"/>
      <c r="F16" s="168"/>
      <c r="G16" s="169" t="s">
        <v>50</v>
      </c>
      <c r="H16" s="171" t="s">
        <v>71</v>
      </c>
      <c r="I16" s="171"/>
      <c r="J16" s="171"/>
      <c r="K16" s="172"/>
      <c r="M16" s="27"/>
    </row>
    <row r="17" spans="1:11" ht="33" customHeight="1" thickBot="1">
      <c r="A17" s="173"/>
      <c r="B17" s="174"/>
      <c r="C17" s="175">
        <f>+I30</f>
        <v>0</v>
      </c>
      <c r="D17" s="176"/>
      <c r="E17" s="176"/>
      <c r="F17" s="177"/>
      <c r="G17" s="170"/>
      <c r="H17" s="39"/>
      <c r="I17" s="40"/>
      <c r="J17" s="39"/>
      <c r="K17" s="41"/>
    </row>
    <row r="18" spans="1:11" ht="6.75" customHeight="1" thickBot="1">
      <c r="A18" s="32"/>
      <c r="B18" s="33"/>
      <c r="C18" s="33"/>
      <c r="D18" s="33"/>
      <c r="E18" s="33"/>
      <c r="F18" s="33"/>
      <c r="G18" s="33"/>
      <c r="H18" s="33"/>
      <c r="I18" s="34"/>
      <c r="J18" s="34"/>
      <c r="K18" s="35"/>
    </row>
    <row r="19" spans="1:11" ht="18" customHeight="1" thickBot="1">
      <c r="A19" s="144" t="s">
        <v>75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6"/>
    </row>
    <row r="20" spans="1:11" ht="21.75" customHeight="1">
      <c r="A20" s="147" t="s">
        <v>63</v>
      </c>
      <c r="B20" s="148"/>
      <c r="C20" s="46"/>
      <c r="D20" s="149" t="s">
        <v>65</v>
      </c>
      <c r="E20" s="150"/>
      <c r="F20" s="150"/>
      <c r="G20" s="47" t="s">
        <v>66</v>
      </c>
      <c r="H20" s="149" t="s">
        <v>102</v>
      </c>
      <c r="I20" s="150"/>
      <c r="J20" s="48"/>
      <c r="K20" s="47" t="s">
        <v>66</v>
      </c>
    </row>
    <row r="21" spans="1:11" ht="19.5" customHeight="1" thickBot="1">
      <c r="A21" s="153" t="s">
        <v>64</v>
      </c>
      <c r="B21" s="154"/>
      <c r="C21" s="49"/>
      <c r="D21" s="151"/>
      <c r="E21" s="152"/>
      <c r="F21" s="152"/>
      <c r="G21" s="50" t="s">
        <v>67</v>
      </c>
      <c r="H21" s="151"/>
      <c r="I21" s="152"/>
      <c r="J21" s="39"/>
      <c r="K21" s="50" t="s">
        <v>67</v>
      </c>
    </row>
    <row r="22" spans="1:11" ht="6.75" customHeight="1" thickBot="1">
      <c r="A22" s="32"/>
      <c r="B22" s="33"/>
      <c r="C22" s="33"/>
      <c r="D22" s="33"/>
      <c r="E22" s="33"/>
      <c r="F22" s="33"/>
      <c r="G22" s="33"/>
      <c r="H22" s="33"/>
      <c r="I22" s="34"/>
      <c r="J22" s="34"/>
      <c r="K22" s="35"/>
    </row>
    <row r="23" spans="1:11" ht="24" customHeight="1" thickBot="1">
      <c r="A23" s="144" t="s">
        <v>76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6"/>
    </row>
    <row r="24" spans="1:14" s="26" customFormat="1" ht="33" customHeight="1">
      <c r="A24" s="128" t="s">
        <v>77</v>
      </c>
      <c r="B24" s="129"/>
      <c r="C24" s="132" t="s">
        <v>78</v>
      </c>
      <c r="D24" s="133"/>
      <c r="E24" s="129"/>
      <c r="F24" s="136" t="s">
        <v>80</v>
      </c>
      <c r="G24" s="137"/>
      <c r="H24" s="138" t="s">
        <v>90</v>
      </c>
      <c r="I24" s="136" t="s">
        <v>100</v>
      </c>
      <c r="J24" s="140"/>
      <c r="K24" s="141"/>
      <c r="M24" s="27"/>
      <c r="N24" s="143"/>
    </row>
    <row r="25" spans="1:14" s="26" customFormat="1" ht="18" customHeight="1">
      <c r="A25" s="130"/>
      <c r="B25" s="131"/>
      <c r="C25" s="134"/>
      <c r="D25" s="135"/>
      <c r="E25" s="131"/>
      <c r="F25" s="134"/>
      <c r="G25" s="131"/>
      <c r="H25" s="139"/>
      <c r="I25" s="134"/>
      <c r="J25" s="135"/>
      <c r="K25" s="142"/>
      <c r="M25" s="27"/>
      <c r="N25" s="143"/>
    </row>
    <row r="26" spans="1:11" ht="24.75" customHeight="1">
      <c r="A26" s="119" t="s">
        <v>79</v>
      </c>
      <c r="B26" s="120"/>
      <c r="C26" s="121"/>
      <c r="D26" s="122"/>
      <c r="E26" s="120"/>
      <c r="F26" s="123">
        <v>0</v>
      </c>
      <c r="G26" s="124"/>
      <c r="H26" s="29">
        <v>0</v>
      </c>
      <c r="I26" s="125">
        <f>F26+H26</f>
        <v>0</v>
      </c>
      <c r="J26" s="126"/>
      <c r="K26" s="127"/>
    </row>
    <row r="27" spans="1:11" ht="24.75" customHeight="1">
      <c r="A27" s="119" t="s">
        <v>79</v>
      </c>
      <c r="B27" s="120"/>
      <c r="C27" s="121"/>
      <c r="D27" s="122"/>
      <c r="E27" s="120"/>
      <c r="F27" s="123">
        <v>0</v>
      </c>
      <c r="G27" s="124"/>
      <c r="H27" s="29">
        <v>0</v>
      </c>
      <c r="I27" s="125">
        <f>F27+H27</f>
        <v>0</v>
      </c>
      <c r="J27" s="126"/>
      <c r="K27" s="127"/>
    </row>
    <row r="28" spans="1:11" ht="24.75" customHeight="1">
      <c r="A28" s="119" t="s">
        <v>79</v>
      </c>
      <c r="B28" s="120"/>
      <c r="C28" s="121"/>
      <c r="D28" s="122"/>
      <c r="E28" s="120"/>
      <c r="F28" s="123">
        <v>0</v>
      </c>
      <c r="G28" s="124"/>
      <c r="H28" s="29">
        <v>0</v>
      </c>
      <c r="I28" s="125">
        <f>F28+H28</f>
        <v>0</v>
      </c>
      <c r="J28" s="126"/>
      <c r="K28" s="127"/>
    </row>
    <row r="29" spans="1:11" ht="24.75" customHeight="1">
      <c r="A29" s="119" t="s">
        <v>79</v>
      </c>
      <c r="B29" s="120"/>
      <c r="C29" s="121"/>
      <c r="D29" s="122"/>
      <c r="E29" s="120"/>
      <c r="F29" s="123">
        <v>0</v>
      </c>
      <c r="G29" s="124"/>
      <c r="H29" s="29">
        <v>0</v>
      </c>
      <c r="I29" s="125">
        <f>F29+H29</f>
        <v>0</v>
      </c>
      <c r="J29" s="126"/>
      <c r="K29" s="127"/>
    </row>
    <row r="30" spans="1:11" ht="27" customHeight="1">
      <c r="A30" s="107" t="s">
        <v>81</v>
      </c>
      <c r="B30" s="108"/>
      <c r="C30" s="108"/>
      <c r="D30" s="108"/>
      <c r="E30" s="108"/>
      <c r="F30" s="108"/>
      <c r="G30" s="108"/>
      <c r="H30" s="108"/>
      <c r="I30" s="109">
        <f>SUM(I26:K29)</f>
        <v>0</v>
      </c>
      <c r="J30" s="109"/>
      <c r="K30" s="110"/>
    </row>
    <row r="31" spans="1:18" ht="23.25" customHeight="1">
      <c r="A31" s="111" t="s">
        <v>17</v>
      </c>
      <c r="B31" s="112"/>
      <c r="C31" s="113"/>
      <c r="D31" s="113"/>
      <c r="E31" s="113"/>
      <c r="F31" s="19" t="s">
        <v>18</v>
      </c>
      <c r="G31" s="20" t="s">
        <v>104</v>
      </c>
      <c r="H31" s="20" t="s">
        <v>39</v>
      </c>
      <c r="I31" s="114"/>
      <c r="J31" s="114"/>
      <c r="K31" s="115"/>
      <c r="L31" s="21"/>
      <c r="M31" s="21"/>
      <c r="N31" s="21"/>
      <c r="O31" s="21"/>
      <c r="P31" s="21"/>
      <c r="Q31" s="21"/>
      <c r="R31" s="21"/>
    </row>
    <row r="32" spans="1:13" s="26" customFormat="1" ht="21.75" customHeight="1">
      <c r="A32" s="116" t="s">
        <v>93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8"/>
      <c r="M32" s="27"/>
    </row>
    <row r="33" spans="1:13" s="26" customFormat="1" ht="54.75" customHeight="1" thickBot="1">
      <c r="A33" s="101" t="s">
        <v>82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3"/>
      <c r="M33" s="27"/>
    </row>
    <row r="34" spans="1:11" ht="9" customHeight="1">
      <c r="A34" s="72" t="s">
        <v>86</v>
      </c>
      <c r="B34" s="73"/>
      <c r="C34" s="73"/>
      <c r="D34" s="73"/>
      <c r="E34" s="74"/>
      <c r="F34" s="72" t="s">
        <v>86</v>
      </c>
      <c r="G34" s="73"/>
      <c r="H34" s="73"/>
      <c r="I34" s="73"/>
      <c r="J34" s="73"/>
      <c r="K34" s="74"/>
    </row>
    <row r="35" spans="1:11" ht="36.75" customHeight="1">
      <c r="A35" s="75"/>
      <c r="B35" s="76"/>
      <c r="C35" s="76"/>
      <c r="D35" s="76"/>
      <c r="E35" s="77"/>
      <c r="F35" s="75"/>
      <c r="G35" s="76"/>
      <c r="H35" s="76"/>
      <c r="I35" s="76"/>
      <c r="J35" s="76"/>
      <c r="K35" s="77"/>
    </row>
    <row r="36" spans="1:11" ht="18.75" customHeight="1">
      <c r="A36" s="75" t="s">
        <v>87</v>
      </c>
      <c r="B36" s="76"/>
      <c r="C36" s="76"/>
      <c r="D36" s="76"/>
      <c r="E36" s="77"/>
      <c r="F36" s="75" t="s">
        <v>87</v>
      </c>
      <c r="G36" s="76"/>
      <c r="H36" s="76"/>
      <c r="I36" s="76"/>
      <c r="J36" s="76"/>
      <c r="K36" s="77"/>
    </row>
    <row r="37" spans="1:11" ht="15" customHeight="1" thickBot="1">
      <c r="A37" s="104" t="s">
        <v>85</v>
      </c>
      <c r="B37" s="105"/>
      <c r="C37" s="105"/>
      <c r="D37" s="105"/>
      <c r="E37" s="106"/>
      <c r="F37" s="104" t="s">
        <v>94</v>
      </c>
      <c r="G37" s="105"/>
      <c r="H37" s="105"/>
      <c r="I37" s="105"/>
      <c r="J37" s="105"/>
      <c r="K37" s="106"/>
    </row>
    <row r="38" spans="1:13" s="26" customFormat="1" ht="51.75" customHeight="1">
      <c r="A38" s="88" t="s">
        <v>96</v>
      </c>
      <c r="B38" s="89"/>
      <c r="C38" s="89"/>
      <c r="D38" s="89"/>
      <c r="E38" s="90"/>
      <c r="F38" s="91" t="s">
        <v>97</v>
      </c>
      <c r="G38" s="89"/>
      <c r="H38" s="89"/>
      <c r="I38" s="89"/>
      <c r="J38" s="89"/>
      <c r="K38" s="92"/>
      <c r="M38" s="27"/>
    </row>
    <row r="39" spans="1:11" ht="40.5" customHeight="1">
      <c r="A39" s="93"/>
      <c r="B39" s="94"/>
      <c r="C39" s="42" t="s">
        <v>88</v>
      </c>
      <c r="D39" s="97"/>
      <c r="E39" s="97"/>
      <c r="F39" s="97"/>
      <c r="G39" s="97"/>
      <c r="H39" s="94"/>
      <c r="I39" s="94"/>
      <c r="J39" s="94"/>
      <c r="K39" s="98"/>
    </row>
    <row r="40" spans="1:11" ht="21" customHeight="1">
      <c r="A40" s="95"/>
      <c r="B40" s="96"/>
      <c r="C40" s="42" t="s">
        <v>87</v>
      </c>
      <c r="D40" s="100"/>
      <c r="E40" s="100"/>
      <c r="F40" s="100"/>
      <c r="G40" s="100"/>
      <c r="H40" s="96"/>
      <c r="I40" s="96"/>
      <c r="J40" s="96"/>
      <c r="K40" s="99"/>
    </row>
    <row r="41" spans="1:11" ht="16.5" customHeight="1">
      <c r="A41" s="63" t="s">
        <v>89</v>
      </c>
      <c r="B41" s="64"/>
      <c r="C41" s="64"/>
      <c r="D41" s="64"/>
      <c r="E41" s="64"/>
      <c r="F41" s="64"/>
      <c r="G41" s="64"/>
      <c r="H41" s="64"/>
      <c r="I41" s="64"/>
      <c r="J41" s="64"/>
      <c r="K41" s="65"/>
    </row>
    <row r="42" spans="1:13" s="26" customFormat="1" ht="15" customHeight="1">
      <c r="A42" s="66" t="s">
        <v>83</v>
      </c>
      <c r="B42" s="67"/>
      <c r="C42" s="67"/>
      <c r="D42" s="67"/>
      <c r="E42" s="67"/>
      <c r="F42" s="67"/>
      <c r="G42" s="67"/>
      <c r="H42" s="67"/>
      <c r="I42" s="67"/>
      <c r="J42" s="67"/>
      <c r="K42" s="68"/>
      <c r="M42" s="27"/>
    </row>
    <row r="43" spans="1:13" s="26" customFormat="1" ht="15" customHeight="1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1"/>
      <c r="M43" s="27"/>
    </row>
    <row r="44" spans="1:13" s="26" customFormat="1" ht="5.25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1"/>
      <c r="M44" s="27"/>
    </row>
    <row r="45" spans="1:13" s="26" customFormat="1" ht="21" customHeight="1">
      <c r="A45" s="78" t="s">
        <v>51</v>
      </c>
      <c r="B45" s="79"/>
      <c r="C45" s="79"/>
      <c r="D45" s="79"/>
      <c r="E45" s="79"/>
      <c r="F45" s="79"/>
      <c r="G45" s="79"/>
      <c r="H45" s="79"/>
      <c r="I45" s="79"/>
      <c r="J45" s="79"/>
      <c r="K45" s="80"/>
      <c r="M45" s="27"/>
    </row>
    <row r="46" spans="1:13" s="26" customFormat="1" ht="23.25" customHeight="1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80"/>
      <c r="M46" s="27"/>
    </row>
    <row r="47" spans="1:13" s="26" customFormat="1" ht="12" customHeight="1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80"/>
      <c r="M47" s="27"/>
    </row>
    <row r="48" spans="1:13" s="26" customFormat="1" ht="15" customHeight="1" thickBot="1">
      <c r="A48" s="43"/>
      <c r="B48" s="44"/>
      <c r="C48" s="81" t="s">
        <v>84</v>
      </c>
      <c r="D48" s="81"/>
      <c r="E48" s="81"/>
      <c r="F48" s="81"/>
      <c r="G48" s="81"/>
      <c r="H48" s="44"/>
      <c r="I48" s="45" t="s">
        <v>91</v>
      </c>
      <c r="J48" s="44"/>
      <c r="M48" s="27"/>
    </row>
    <row r="49" spans="1:11" ht="1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ht="1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1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1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ht="1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1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1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1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1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ht="1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1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1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1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ht="1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ht="1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1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ht="1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ht="1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ht="1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ht="1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ht="1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ht="1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ht="1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ht="1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ht="1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ht="1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1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ht="1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ht="1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ht="1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ht="1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ht="1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ht="1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ht="1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1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62" spans="11:17" ht="12.75">
      <c r="K162" s="25" t="s">
        <v>56</v>
      </c>
      <c r="M162" s="23" t="s">
        <v>53</v>
      </c>
      <c r="Q162" s="17" t="s">
        <v>39</v>
      </c>
    </row>
    <row r="163" spans="11:17" ht="12.75">
      <c r="K163" s="25" t="s">
        <v>56</v>
      </c>
      <c r="M163" s="24" t="s">
        <v>36</v>
      </c>
      <c r="Q163" s="17" t="s">
        <v>19</v>
      </c>
    </row>
    <row r="164" spans="11:13" ht="12.75">
      <c r="K164" s="25" t="s">
        <v>56</v>
      </c>
      <c r="M164" s="24" t="s">
        <v>37</v>
      </c>
    </row>
    <row r="165" spans="11:13" ht="12.75">
      <c r="K165" s="25" t="s">
        <v>56</v>
      </c>
      <c r="M165" s="23" t="s">
        <v>104</v>
      </c>
    </row>
    <row r="166" spans="11:13" ht="12.75">
      <c r="K166" s="25" t="s">
        <v>56</v>
      </c>
      <c r="M166" s="24" t="s">
        <v>54</v>
      </c>
    </row>
    <row r="167" spans="11:13" ht="12.75">
      <c r="K167" s="25" t="s">
        <v>56</v>
      </c>
      <c r="M167" s="24" t="s">
        <v>38</v>
      </c>
    </row>
    <row r="168" spans="11:17" ht="12.75">
      <c r="K168" s="25" t="s">
        <v>56</v>
      </c>
      <c r="M168" s="24" t="s">
        <v>20</v>
      </c>
      <c r="Q168" s="25" t="s">
        <v>40</v>
      </c>
    </row>
    <row r="169" spans="13:17" ht="12.75">
      <c r="M169" s="24" t="s">
        <v>21</v>
      </c>
      <c r="Q169" s="25" t="s">
        <v>98</v>
      </c>
    </row>
    <row r="170" spans="11:17" ht="12.75">
      <c r="K170" s="25" t="s">
        <v>56</v>
      </c>
      <c r="M170" s="24" t="s">
        <v>22</v>
      </c>
      <c r="Q170" s="25" t="s">
        <v>43</v>
      </c>
    </row>
    <row r="171" spans="11:17" ht="12.75">
      <c r="K171" s="25" t="s">
        <v>56</v>
      </c>
      <c r="M171" s="24" t="s">
        <v>23</v>
      </c>
      <c r="Q171" s="25" t="s">
        <v>44</v>
      </c>
    </row>
    <row r="172" spans="11:17" ht="12.75">
      <c r="K172" s="25" t="s">
        <v>56</v>
      </c>
      <c r="M172" s="24" t="s">
        <v>24</v>
      </c>
      <c r="Q172" s="25" t="s">
        <v>45</v>
      </c>
    </row>
    <row r="173" spans="11:17" ht="12.75">
      <c r="K173" s="25" t="s">
        <v>56</v>
      </c>
      <c r="M173" s="28" t="s">
        <v>60</v>
      </c>
      <c r="Q173" s="25" t="s">
        <v>42</v>
      </c>
    </row>
    <row r="174" spans="11:17" ht="12.75">
      <c r="K174" s="25" t="s">
        <v>56</v>
      </c>
      <c r="M174" s="24" t="s">
        <v>25</v>
      </c>
      <c r="Q174" s="25" t="s">
        <v>41</v>
      </c>
    </row>
    <row r="175" spans="11:17" ht="12.75">
      <c r="K175" s="25" t="s">
        <v>56</v>
      </c>
      <c r="M175" s="24" t="s">
        <v>26</v>
      </c>
      <c r="Q175" s="25" t="s">
        <v>52</v>
      </c>
    </row>
    <row r="176" spans="13:17" ht="12.75">
      <c r="M176" s="24" t="s">
        <v>27</v>
      </c>
      <c r="Q176" s="25" t="s">
        <v>55</v>
      </c>
    </row>
    <row r="177" spans="11:17" ht="12.75">
      <c r="K177" s="25" t="s">
        <v>56</v>
      </c>
      <c r="M177" s="24" t="s">
        <v>28</v>
      </c>
      <c r="Q177" s="17" t="s">
        <v>99</v>
      </c>
    </row>
    <row r="178" spans="11:17" ht="12.75">
      <c r="K178" s="25" t="s">
        <v>56</v>
      </c>
      <c r="M178" s="24" t="s">
        <v>29</v>
      </c>
      <c r="Q178" s="17" t="s">
        <v>101</v>
      </c>
    </row>
    <row r="179" spans="13:17" ht="12.75">
      <c r="M179" s="24" t="s">
        <v>30</v>
      </c>
      <c r="Q179" s="17" t="s">
        <v>103</v>
      </c>
    </row>
    <row r="180" ht="12.75">
      <c r="M180" s="24" t="s">
        <v>31</v>
      </c>
    </row>
    <row r="181" ht="12.75">
      <c r="M181" s="24" t="s">
        <v>32</v>
      </c>
    </row>
    <row r="182" spans="11:13" ht="12.75">
      <c r="K182" s="25" t="s">
        <v>56</v>
      </c>
      <c r="M182" s="24" t="s">
        <v>33</v>
      </c>
    </row>
    <row r="183" spans="11:13" ht="12.75">
      <c r="K183" s="25" t="s">
        <v>56</v>
      </c>
      <c r="M183" s="24" t="s">
        <v>34</v>
      </c>
    </row>
    <row r="184" ht="12.75">
      <c r="M184" s="24" t="s">
        <v>35</v>
      </c>
    </row>
    <row r="185" ht="12.75">
      <c r="M185" s="28" t="s">
        <v>57</v>
      </c>
    </row>
    <row r="186" spans="11:13" ht="12.75">
      <c r="K186" s="25" t="s">
        <v>56</v>
      </c>
      <c r="M186" s="28" t="s">
        <v>58</v>
      </c>
    </row>
    <row r="187" spans="11:13" ht="12.75">
      <c r="K187" s="25" t="s">
        <v>56</v>
      </c>
      <c r="M187" s="28" t="s">
        <v>59</v>
      </c>
    </row>
    <row r="188" spans="11:13" ht="12.75">
      <c r="K188" s="25" t="s">
        <v>56</v>
      </c>
      <c r="M188" s="28" t="s">
        <v>61</v>
      </c>
    </row>
    <row r="189" spans="11:13" ht="12.75">
      <c r="K189" s="25" t="s">
        <v>56</v>
      </c>
      <c r="M189" s="28" t="s">
        <v>62</v>
      </c>
    </row>
    <row r="190" spans="11:13" ht="12.75">
      <c r="K190" s="25"/>
      <c r="M190" s="28"/>
    </row>
    <row r="191" spans="11:13" ht="12.75">
      <c r="K191" s="25"/>
      <c r="M191" s="28"/>
    </row>
  </sheetData>
  <sheetProtection/>
  <mergeCells count="76">
    <mergeCell ref="A5:K5"/>
    <mergeCell ref="A6:C6"/>
    <mergeCell ref="D6:H6"/>
    <mergeCell ref="I6:K6"/>
    <mergeCell ref="K2:K4"/>
    <mergeCell ref="A7:C7"/>
    <mergeCell ref="D7:H7"/>
    <mergeCell ref="I7:K7"/>
    <mergeCell ref="H2:I2"/>
    <mergeCell ref="H3:I3"/>
    <mergeCell ref="A9:K9"/>
    <mergeCell ref="A11:K12"/>
    <mergeCell ref="A13:K13"/>
    <mergeCell ref="A15:K15"/>
    <mergeCell ref="A16:B16"/>
    <mergeCell ref="C16:F16"/>
    <mergeCell ref="G16:G17"/>
    <mergeCell ref="H16:K16"/>
    <mergeCell ref="A17:B17"/>
    <mergeCell ref="C17:F17"/>
    <mergeCell ref="A19:K19"/>
    <mergeCell ref="A20:B20"/>
    <mergeCell ref="D20:F21"/>
    <mergeCell ref="H20:I21"/>
    <mergeCell ref="A21:B21"/>
    <mergeCell ref="A23:K23"/>
    <mergeCell ref="A24:B25"/>
    <mergeCell ref="C24:E25"/>
    <mergeCell ref="F24:G25"/>
    <mergeCell ref="H24:H25"/>
    <mergeCell ref="I24:K25"/>
    <mergeCell ref="N24:N25"/>
    <mergeCell ref="A26:B26"/>
    <mergeCell ref="C26:E26"/>
    <mergeCell ref="F26:G26"/>
    <mergeCell ref="I26:K26"/>
    <mergeCell ref="A27:B27"/>
    <mergeCell ref="C27:E27"/>
    <mergeCell ref="F27:G27"/>
    <mergeCell ref="I27:K27"/>
    <mergeCell ref="A28:B28"/>
    <mergeCell ref="C28:E28"/>
    <mergeCell ref="F28:G28"/>
    <mergeCell ref="I28:K28"/>
    <mergeCell ref="A29:B29"/>
    <mergeCell ref="C29:E29"/>
    <mergeCell ref="F29:G29"/>
    <mergeCell ref="I29:K29"/>
    <mergeCell ref="A37:E37"/>
    <mergeCell ref="F37:K37"/>
    <mergeCell ref="A30:H30"/>
    <mergeCell ref="I30:K30"/>
    <mergeCell ref="A31:B31"/>
    <mergeCell ref="C31:E31"/>
    <mergeCell ref="I31:K31"/>
    <mergeCell ref="A32:K32"/>
    <mergeCell ref="A45:K47"/>
    <mergeCell ref="C48:G48"/>
    <mergeCell ref="A2:B4"/>
    <mergeCell ref="A38:E38"/>
    <mergeCell ref="F38:K38"/>
    <mergeCell ref="A39:B40"/>
    <mergeCell ref="D39:G39"/>
    <mergeCell ref="H39:K40"/>
    <mergeCell ref="D40:G40"/>
    <mergeCell ref="A33:K33"/>
    <mergeCell ref="H4:I4"/>
    <mergeCell ref="C2:G2"/>
    <mergeCell ref="C3:G3"/>
    <mergeCell ref="C4:G4"/>
    <mergeCell ref="A41:K41"/>
    <mergeCell ref="A42:K44"/>
    <mergeCell ref="A34:E35"/>
    <mergeCell ref="F34:K35"/>
    <mergeCell ref="A36:E36"/>
    <mergeCell ref="F36:K36"/>
  </mergeCells>
  <conditionalFormatting sqref="A26:B26">
    <cfRule type="containsText" priority="1" dxfId="0" operator="containsText" stopIfTrue="1" text="ABC">
      <formula>NOT(ISERROR(SEARCH("ABC",A26)))</formula>
    </cfRule>
  </conditionalFormatting>
  <dataValidations count="9">
    <dataValidation allowBlank="1" showInputMessage="1" showErrorMessage="1" promptTitle="NOTIFICACION" prompt="SI EXISTE ADICION, SUSPENSION, PRORROGA O SESION DEL CONTRATO ANEXAR EL DOCUMENTO QUE LO CERTIFIQUE." sqref="D10"/>
    <dataValidation allowBlank="1" showInputMessage="1" showErrorMessage="1" promptTitle="CONDICION" prompt="SI ES EL PRIMER PAGO DEBE ANEXAR: COPIA DE ACTA DE INICIO, CONTRATO, RP, RUT, CUENTA BANCARIA, SALUD Y PENSION Y ARL." sqref="A26:B26"/>
    <dataValidation allowBlank="1" showInputMessage="1" showErrorMessage="1" promptTitle="NO DIGITAR" prompt="Este valor se carga automáticamente de la sumatoria de la celda de VALOR TOTAL A PAGAR&#10;" sqref="C17:F17"/>
    <dataValidation allowBlank="1" showInputMessage="1" showErrorMessage="1" promptTitle="CONDICION" prompt="Si el Beneficiario es REGIMEN COMUN, debe emitir FACTURA LEGAL y discriminar el IVA de cada período.&#10;&#10;" sqref="H24:H29"/>
    <dataValidation allowBlank="1" showInputMessage="1" showErrorMessage="1" promptTitle="CONDICION" prompt="Si el Beneficiario es REGIMEN COMUN, debe emitir FACTURA LEGAL y discriminar el IVA" sqref="C20"/>
    <dataValidation type="list" allowBlank="1" showInputMessage="1" showErrorMessage="1" sqref="B10">
      <formula1>$Q$168:$Q$179</formula1>
    </dataValidation>
    <dataValidation allowBlank="1" showErrorMessage="1" sqref="I31"/>
    <dataValidation type="list" allowBlank="1" showErrorMessage="1" sqref="G31">
      <formula1>$M$162:$M$189</formula1>
    </dataValidation>
    <dataValidation type="list" allowBlank="1" showErrorMessage="1" sqref="H31">
      <formula1>$Q$162:$Q$163</formula1>
    </dataValidation>
  </dataValidations>
  <printOptions/>
  <pageMargins left="0.7" right="0.7" top="0.75" bottom="0.75" header="0.3" footer="0.3"/>
  <pageSetup horizontalDpi="600" verticalDpi="600" orientation="portrait" scale="56" r:id="rId2"/>
  <rowBreaks count="1" manualBreakCount="1">
    <brk id="49" max="10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marlyn-solarte</dc:creator>
  <cp:keywords/>
  <dc:description/>
  <cp:lastModifiedBy>df</cp:lastModifiedBy>
  <cp:lastPrinted>2014-05-15T19:50:20Z</cp:lastPrinted>
  <dcterms:created xsi:type="dcterms:W3CDTF">2008-04-24T16:19:37Z</dcterms:created>
  <dcterms:modified xsi:type="dcterms:W3CDTF">2016-09-01T15:09:43Z</dcterms:modified>
  <cp:category/>
  <cp:version/>
  <cp:contentType/>
  <cp:contentStatus/>
</cp:coreProperties>
</file>